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albarracin\Desktop\"/>
    </mc:Choice>
  </mc:AlternateContent>
  <xr:revisionPtr revIDLastSave="0" documentId="13_ncr:1_{D7255436-37B5-449F-9FB9-62BCF603AB18}" xr6:coauthVersionLast="45" xr6:coauthVersionMax="45" xr10:uidLastSave="{00000000-0000-0000-0000-000000000000}"/>
  <bookViews>
    <workbookView xWindow="-120" yWindow="-120" windowWidth="38640" windowHeight="15840" xr2:uid="{78A3C907-763F-4608-BAF0-995497E795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G9" i="1"/>
  <c r="H7" i="1"/>
  <c r="G8" i="1"/>
  <c r="H8" i="1" s="1"/>
  <c r="I17" i="1"/>
  <c r="I10" i="1" l="1"/>
  <c r="I8" i="1"/>
  <c r="I9" i="1"/>
  <c r="H11" i="1"/>
  <c r="H12" i="1" s="1"/>
  <c r="I7" i="1" l="1"/>
  <c r="I11" i="1"/>
</calcChain>
</file>

<file path=xl/sharedStrings.xml><?xml version="1.0" encoding="utf-8"?>
<sst xmlns="http://schemas.openxmlformats.org/spreadsheetml/2006/main" count="18" uniqueCount="18">
  <si>
    <t>Depth</t>
  </si>
  <si>
    <t>Infrared1</t>
  </si>
  <si>
    <t>Infrared2</t>
  </si>
  <si>
    <t>RBG</t>
  </si>
  <si>
    <t>Height</t>
  </si>
  <si>
    <t>total</t>
  </si>
  <si>
    <r>
      <t>FPS</t>
    </r>
    <r>
      <rPr>
        <sz val="8"/>
        <color theme="1"/>
        <rFont val="Calibri"/>
        <family val="2"/>
        <scheme val="minor"/>
      </rPr>
      <t xml:space="preserve"> (Frames/s)</t>
    </r>
  </si>
  <si>
    <t>Width</t>
  </si>
  <si>
    <r>
      <t>Data Rate</t>
    </r>
    <r>
      <rPr>
        <sz val="8"/>
        <color theme="1"/>
        <rFont val="Calibri"/>
        <family val="2"/>
        <scheme val="minor"/>
      </rPr>
      <t>(Bytes/s)</t>
    </r>
  </si>
  <si>
    <t>FRAMOS GROUP</t>
  </si>
  <si>
    <r>
      <t xml:space="preserve">Data Rate </t>
    </r>
    <r>
      <rPr>
        <sz val="8"/>
        <color theme="1"/>
        <rFont val="Calibri"/>
        <family val="2"/>
        <scheme val="minor"/>
      </rPr>
      <t>(Mbytes/s)</t>
    </r>
  </si>
  <si>
    <t>Data rate calculator - 125MB/s Link</t>
  </si>
  <si>
    <t>Calculator Created by AE Team (support@framos.com)</t>
  </si>
  <si>
    <t>Mega bits per second</t>
  </si>
  <si>
    <t>Mega Bytes per second</t>
  </si>
  <si>
    <t>Max =  99% utilised Gigabit network link</t>
  </si>
  <si>
    <t>Data format [Y/N]</t>
  </si>
  <si>
    <r>
      <t>BPP (</t>
    </r>
    <r>
      <rPr>
        <sz val="8"/>
        <color theme="1"/>
        <rFont val="Calibri"/>
        <family val="2"/>
        <scheme val="minor"/>
      </rPr>
      <t>Bytes/pixe</t>
    </r>
    <r>
      <rPr>
        <sz val="11"/>
        <color theme="1"/>
        <rFont val="Calibri"/>
        <family val="2"/>
        <scheme val="minor"/>
      </rPr>
      <t>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</si>
</sst>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Fill="1" applyBorder="1"/>
    <xf numFmtId="0" fontId="3" fillId="0" borderId="0" xfId="0" applyFont="1"/>
    <xf numFmtId="0" fontId="1" fillId="0" borderId="0" xfId="0" applyFont="1" applyFill="1" applyBorder="1" applyAlignment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color auto="1"/>
      </font>
      <fill>
        <patternFill>
          <bgColor rgb="FFFF4747"/>
        </patternFill>
      </fill>
    </dxf>
    <dxf>
      <font>
        <color auto="1"/>
      </font>
      <fill>
        <patternFill>
          <fgColor theme="9" tint="0.39994506668294322"/>
          <bgColor theme="9" tint="0.39994506668294322"/>
        </patternFill>
      </fill>
    </dxf>
    <dxf>
      <fill>
        <patternFill>
          <bgColor rgb="FFFF4747"/>
        </patternFill>
      </fill>
    </dxf>
    <dxf>
      <font>
        <color auto="1"/>
      </font>
      <fill>
        <patternFill>
          <fgColor theme="9" tint="0.39991454817346722"/>
          <bgColor theme="9" tint="0.39994506668294322"/>
        </patternFill>
      </fill>
    </dxf>
  </dxfs>
  <tableStyles count="0" defaultTableStyle="TableStyleMedium2" defaultPivotStyle="PivotStyleLight16"/>
  <colors>
    <mruColors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B$7" lockText="1"/>
</file>

<file path=xl/ctrlProps/ctrlProp2.xml><?xml version="1.0" encoding="utf-8"?>
<formControlPr xmlns="http://schemas.microsoft.com/office/spreadsheetml/2009/9/main" objectType="CheckBox" checked="Checked" fmlaLink="$B$8" lockText="1"/>
</file>

<file path=xl/ctrlProps/ctrlProp3.xml><?xml version="1.0" encoding="utf-8"?>
<formControlPr xmlns="http://schemas.microsoft.com/office/spreadsheetml/2009/9/main" objectType="CheckBox" checked="Checked" fmlaLink="$B$9" lockText="1"/>
</file>

<file path=xl/ctrlProps/ctrlProp4.xml><?xml version="1.0" encoding="utf-8"?>
<formControlPr xmlns="http://schemas.microsoft.com/office/spreadsheetml/2009/9/main" objectType="CheckBox" checked="Checked" fmlaLink="$B$10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5</xdr:row>
          <xdr:rowOff>180975</xdr:rowOff>
        </xdr:from>
        <xdr:to>
          <xdr:col>3</xdr:col>
          <xdr:colOff>38100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6</xdr:row>
          <xdr:rowOff>180975</xdr:rowOff>
        </xdr:from>
        <xdr:to>
          <xdr:col>3</xdr:col>
          <xdr:colOff>38100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7</xdr:row>
          <xdr:rowOff>180975</xdr:rowOff>
        </xdr:from>
        <xdr:to>
          <xdr:col>3</xdr:col>
          <xdr:colOff>47625</xdr:colOff>
          <xdr:row>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8</xdr:row>
          <xdr:rowOff>161925</xdr:rowOff>
        </xdr:from>
        <xdr:to>
          <xdr:col>3</xdr:col>
          <xdr:colOff>47625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F51AF-17D3-4B67-8C9A-127438AAB07C}">
  <dimension ref="B2:K17"/>
  <sheetViews>
    <sheetView tabSelected="1" zoomScale="145" zoomScaleNormal="145" workbookViewId="0">
      <selection activeCell="D20" sqref="D20"/>
    </sheetView>
  </sheetViews>
  <sheetFormatPr defaultRowHeight="15" x14ac:dyDescent="0.25"/>
  <cols>
    <col min="1" max="1" width="8.7109375" customWidth="1"/>
    <col min="2" max="2" width="9.140625" hidden="1" customWidth="1"/>
    <col min="3" max="3" width="15.42578125" customWidth="1"/>
    <col min="4" max="4" width="16.42578125" bestFit="1" customWidth="1"/>
    <col min="5" max="5" width="8.85546875" bestFit="1" customWidth="1"/>
    <col min="7" max="7" width="18.28515625" bestFit="1" customWidth="1"/>
    <col min="8" max="8" width="17.85546875" bestFit="1" customWidth="1"/>
    <col min="9" max="9" width="17.28515625" bestFit="1" customWidth="1"/>
    <col min="10" max="10" width="21.42578125" bestFit="1" customWidth="1"/>
  </cols>
  <sheetData>
    <row r="2" spans="2:11" ht="18.75" x14ac:dyDescent="0.3">
      <c r="C2" s="4" t="s">
        <v>9</v>
      </c>
    </row>
    <row r="3" spans="2:11" ht="18.75" x14ac:dyDescent="0.3">
      <c r="C3" s="4" t="s">
        <v>12</v>
      </c>
    </row>
    <row r="5" spans="2:11" x14ac:dyDescent="0.25">
      <c r="C5" s="11" t="s">
        <v>11</v>
      </c>
      <c r="D5" s="11"/>
      <c r="E5" s="11"/>
      <c r="F5" s="11"/>
      <c r="G5" s="11"/>
      <c r="H5" s="11"/>
      <c r="I5" s="11"/>
      <c r="J5" s="5"/>
    </row>
    <row r="6" spans="2:11" x14ac:dyDescent="0.25">
      <c r="C6" s="9" t="s">
        <v>16</v>
      </c>
      <c r="D6" s="9" t="s">
        <v>17</v>
      </c>
      <c r="E6" s="10" t="s">
        <v>7</v>
      </c>
      <c r="F6" s="10" t="s">
        <v>4</v>
      </c>
      <c r="G6" s="10" t="s">
        <v>6</v>
      </c>
      <c r="H6" s="10" t="s">
        <v>8</v>
      </c>
      <c r="I6" s="10" t="s">
        <v>10</v>
      </c>
      <c r="J6" s="2"/>
      <c r="K6" s="2"/>
    </row>
    <row r="7" spans="2:11" x14ac:dyDescent="0.25">
      <c r="B7" t="b">
        <v>1</v>
      </c>
      <c r="C7" s="6" t="s">
        <v>0</v>
      </c>
      <c r="D7" s="7">
        <v>2</v>
      </c>
      <c r="E7" s="8">
        <v>1280</v>
      </c>
      <c r="F7" s="8">
        <v>720</v>
      </c>
      <c r="G7" s="8">
        <v>25</v>
      </c>
      <c r="H7" s="1">
        <f>IF(B7,D7*E7*F7*G7,0)</f>
        <v>46080000</v>
      </c>
      <c r="I7" s="1">
        <f>H7/1000000</f>
        <v>46.08</v>
      </c>
      <c r="J7" s="2"/>
      <c r="K7" s="2"/>
    </row>
    <row r="8" spans="2:11" x14ac:dyDescent="0.25">
      <c r="B8" t="b">
        <v>1</v>
      </c>
      <c r="C8" s="6" t="s">
        <v>1</v>
      </c>
      <c r="D8" s="7">
        <v>1</v>
      </c>
      <c r="E8" s="8">
        <v>1280</v>
      </c>
      <c r="F8" s="8">
        <v>240</v>
      </c>
      <c r="G8" s="8">
        <f>G7</f>
        <v>25</v>
      </c>
      <c r="H8" s="1">
        <f>IF(B8,D8*E8*F8*G8,0)</f>
        <v>7680000</v>
      </c>
      <c r="I8" s="1">
        <f t="shared" ref="I8:I11" si="0">H8/1000000</f>
        <v>7.68</v>
      </c>
      <c r="J8" s="2"/>
      <c r="K8" s="2"/>
    </row>
    <row r="9" spans="2:11" x14ac:dyDescent="0.25">
      <c r="B9" t="b">
        <v>1</v>
      </c>
      <c r="C9" s="6" t="s">
        <v>2</v>
      </c>
      <c r="D9" s="7">
        <v>1</v>
      </c>
      <c r="E9" s="8">
        <v>1280</v>
      </c>
      <c r="F9" s="8">
        <v>240</v>
      </c>
      <c r="G9" s="8">
        <f>G7</f>
        <v>25</v>
      </c>
      <c r="H9" s="1">
        <f>IF(B9,D9*E9*F9*G9,0)</f>
        <v>7680000</v>
      </c>
      <c r="I9" s="1">
        <f t="shared" si="0"/>
        <v>7.68</v>
      </c>
      <c r="J9" s="2"/>
      <c r="K9" s="2"/>
    </row>
    <row r="10" spans="2:11" x14ac:dyDescent="0.25">
      <c r="B10" t="b">
        <v>1</v>
      </c>
      <c r="C10" s="6" t="s">
        <v>3</v>
      </c>
      <c r="D10" s="7">
        <v>2</v>
      </c>
      <c r="E10" s="8">
        <v>1280</v>
      </c>
      <c r="F10" s="8">
        <v>540</v>
      </c>
      <c r="G10" s="8">
        <v>30</v>
      </c>
      <c r="H10" s="1">
        <f>IF(B10,D10*E10*F10*G10,0)</f>
        <v>41472000</v>
      </c>
      <c r="I10" s="1">
        <f t="shared" si="0"/>
        <v>41.472000000000001</v>
      </c>
      <c r="J10" s="2"/>
      <c r="K10" s="2"/>
    </row>
    <row r="11" spans="2:11" x14ac:dyDescent="0.25">
      <c r="H11" s="3">
        <f>SUM(H7:H10)</f>
        <v>102912000</v>
      </c>
      <c r="I11" s="1">
        <f t="shared" si="0"/>
        <v>102.91200000000001</v>
      </c>
      <c r="J11" s="1" t="s">
        <v>5</v>
      </c>
    </row>
    <row r="12" spans="2:11" x14ac:dyDescent="0.25">
      <c r="H12" s="12" t="str">
        <f>IF(H11&lt;123750000,"under max. bandwidth","Exceed max. bandwith")</f>
        <v>under max. bandwidth</v>
      </c>
      <c r="I12" s="12"/>
    </row>
    <row r="13" spans="2:11" x14ac:dyDescent="0.25">
      <c r="H13" s="12"/>
      <c r="I13" s="12"/>
    </row>
    <row r="15" spans="2:11" x14ac:dyDescent="0.25">
      <c r="H15" s="13" t="s">
        <v>15</v>
      </c>
      <c r="I15" s="13"/>
    </row>
    <row r="16" spans="2:11" x14ac:dyDescent="0.25">
      <c r="I16">
        <v>990</v>
      </c>
      <c r="J16" t="s">
        <v>13</v>
      </c>
    </row>
    <row r="17" spans="9:10" x14ac:dyDescent="0.25">
      <c r="I17">
        <f>I16/8</f>
        <v>123.75</v>
      </c>
      <c r="J17" t="s">
        <v>14</v>
      </c>
    </row>
  </sheetData>
  <mergeCells count="3">
    <mergeCell ref="C5:I5"/>
    <mergeCell ref="H12:I13"/>
    <mergeCell ref="H15:I15"/>
  </mergeCells>
  <conditionalFormatting sqref="H7:H11">
    <cfRule type="cellIs" dxfId="5" priority="5" operator="lessThan">
      <formula>125000000</formula>
    </cfRule>
    <cfRule type="cellIs" dxfId="4" priority="7" operator="greaterThan">
      <formula>125000000</formula>
    </cfRule>
  </conditionalFormatting>
  <conditionalFormatting sqref="I7:I11">
    <cfRule type="cellIs" dxfId="3" priority="3" operator="lessThan">
      <formula>125</formula>
    </cfRule>
    <cfRule type="cellIs" dxfId="2" priority="4" operator="greaterThan">
      <formula>125</formula>
    </cfRule>
  </conditionalFormatting>
  <conditionalFormatting sqref="H12:I13">
    <cfRule type="containsText" dxfId="1" priority="1" operator="containsText" text="under">
      <formula>NOT(ISERROR(SEARCH("under",H12)))</formula>
    </cfRule>
    <cfRule type="containsText" dxfId="0" priority="2" operator="containsText" text="exceed">
      <formula>NOT(ISERROR(SEARCH("exceed",H12)))</formula>
    </cfRule>
  </conditionalFormatting>
  <dataValidations count="5">
    <dataValidation type="list" allowBlank="1" showInputMessage="1" showErrorMessage="1" prompt="Select width value_x000a_" sqref="E10" xr:uid="{8502D011-A273-4FFF-B9C3-5146A46E2007}">
      <formula1>"1920,1280,960,848,640,424,0"</formula1>
    </dataValidation>
    <dataValidation type="list" allowBlank="1" showInputMessage="1" showErrorMessage="1" prompt="Select height value" sqref="F7:F9" xr:uid="{381EFD7D-4B79-4B21-911D-2CDFE53696A7}">
      <formula1>"720,480,360,240,0"</formula1>
    </dataValidation>
    <dataValidation type="list" allowBlank="1" showInputMessage="1" showErrorMessage="1" prompt="Select width value_x000a_" sqref="E7:E9" xr:uid="{8A63C84D-EF12-41F3-A4A6-EC478E3E00A3}">
      <formula1>"1280,848,640,0"</formula1>
    </dataValidation>
    <dataValidation type="list" allowBlank="1" showInputMessage="1" showErrorMessage="1" prompt="Select height value" sqref="F10" xr:uid="{8B837CDF-4861-40B5-B30A-B6898F10A0BE}">
      <formula1>"1080,720,540,480,360,240,0"</formula1>
    </dataValidation>
    <dataValidation type="list" allowBlank="1" showInputMessage="1" showErrorMessage="1" prompt="select the FPS" sqref="G7" xr:uid="{894C1582-E7DF-4855-A7E2-B073B200DFC4}">
      <formula1>"60,30,25,15,6"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771525</xdr:colOff>
                    <xdr:row>5</xdr:row>
                    <xdr:rowOff>180975</xdr:rowOff>
                  </from>
                  <to>
                    <xdr:col>3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762000</xdr:colOff>
                    <xdr:row>6</xdr:row>
                    <xdr:rowOff>180975</xdr:rowOff>
                  </from>
                  <to>
                    <xdr:col>3</xdr:col>
                    <xdr:colOff>38100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771525</xdr:colOff>
                    <xdr:row>7</xdr:row>
                    <xdr:rowOff>180975</xdr:rowOff>
                  </from>
                  <to>
                    <xdr:col>3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771525</xdr:colOff>
                    <xdr:row>8</xdr:row>
                    <xdr:rowOff>161925</xdr:rowOff>
                  </from>
                  <to>
                    <xdr:col>3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6408A9AAC0674082CFC5A27AEC39A7" ma:contentTypeVersion="13" ma:contentTypeDescription="Ein neues Dokument erstellen." ma:contentTypeScope="" ma:versionID="f6997ef390372add3d62dd29fb9d003d">
  <xsd:schema xmlns:xsd="http://www.w3.org/2001/XMLSchema" xmlns:xs="http://www.w3.org/2001/XMLSchema" xmlns:p="http://schemas.microsoft.com/office/2006/metadata/properties" xmlns:ns3="246ef28b-9f11-4e2e-8fc9-6aaa948cf98b" xmlns:ns4="f357b620-e708-40d5-9bea-72d4f3512d02" targetNamespace="http://schemas.microsoft.com/office/2006/metadata/properties" ma:root="true" ma:fieldsID="e8c4f4343e5afe5fc3dcc836c6379f91" ns3:_="" ns4:_="">
    <xsd:import namespace="246ef28b-9f11-4e2e-8fc9-6aaa948cf98b"/>
    <xsd:import namespace="f357b620-e708-40d5-9bea-72d4f3512d0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ef28b-9f11-4e2e-8fc9-6aaa948cf9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7b620-e708-40d5-9bea-72d4f3512d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873F29-365F-452B-A42C-04B4D54088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516D9-1487-41F3-BA4D-301D1BC681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AF01D9-F88E-4AC7-83C7-0F41159EF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ef28b-9f11-4e2e-8fc9-6aaa948cf98b"/>
    <ds:schemaRef ds:uri="f357b620-e708-40d5-9bea-72d4f3512d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Maryi Albarracin</dc:creator>
  <cp:lastModifiedBy>Maryi Albarracin</cp:lastModifiedBy>
  <dcterms:created xsi:type="dcterms:W3CDTF">2020-12-01T08:28:34Z</dcterms:created>
  <dcterms:modified xsi:type="dcterms:W3CDTF">2020-12-02T09:53:20Z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0x010100C56408A9AAC0674082CFC5A27AEC39A7</vt:lpwstr>
  </property>
</Properties>
</file>